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dif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F26" i="5" s="1"/>
  <c r="E14" i="5"/>
  <c r="C26" i="5"/>
  <c r="B26" i="5"/>
  <c r="C13" i="5"/>
  <c r="B13" i="5"/>
  <c r="B28" i="5" l="1"/>
  <c r="E46" i="5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<sst xmlns="http://schemas.openxmlformats.org/spreadsheetml/2006/main" count="62" uniqueCount="61">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</sst>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43" fontId="4" fillId="0" borderId="4" xfId="17" applyFont="1" applyFill="1" applyBorder="1" applyAlignment="1" applyProtection="1">
      <alignment horizontal="right" vertical="top" wrapText="1"/>
      <protection locked="0"/>
    </xf>
    <xf numFmtId="43" fontId="4" fillId="0" borderId="4" xfId="17" applyFont="1" applyFill="1" applyBorder="1" applyAlignment="1" applyProtection="1">
      <alignment horizontal="center" vertical="top" wrapText="1"/>
      <protection locked="0"/>
    </xf>
    <xf numFmtId="43" fontId="3" fillId="0" borderId="4" xfId="17" applyFont="1" applyFill="1" applyBorder="1" applyAlignment="1" applyProtection="1">
      <alignment horizontal="right" vertical="top" wrapText="1"/>
      <protection locked="0"/>
    </xf>
    <xf numFmtId="43" fontId="4" fillId="0" borderId="4" xfId="17" applyFont="1" applyBorder="1" applyAlignment="1" applyProtection="1">
      <alignment horizontal="center" vertical="top" wrapText="1"/>
      <protection locked="0"/>
    </xf>
    <xf numFmtId="43" fontId="4" fillId="0" borderId="4" xfId="17" applyFont="1" applyBorder="1" applyAlignment="1" applyProtection="1">
      <alignment horizontal="center" vertical="top"/>
      <protection locked="0"/>
    </xf>
    <xf numFmtId="43" fontId="4" fillId="0" borderId="4" xfId="17" applyFont="1" applyFill="1" applyBorder="1" applyAlignment="1" applyProtection="1">
      <alignment horizontal="right" vertical="top"/>
      <protection locked="0"/>
    </xf>
    <xf numFmtId="43" fontId="4" fillId="0" borderId="4" xfId="17" applyFont="1" applyFill="1" applyBorder="1" applyAlignment="1" applyProtection="1">
      <alignment horizontal="center" vertical="top"/>
      <protection locked="0"/>
    </xf>
    <xf numFmtId="43" fontId="3" fillId="0" borderId="4" xfId="17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D39" sqref="D39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1600424.29</v>
      </c>
      <c r="C5" s="20">
        <v>1297619.97</v>
      </c>
      <c r="D5" s="9" t="s">
        <v>36</v>
      </c>
      <c r="E5" s="20">
        <v>1008736.97</v>
      </c>
      <c r="F5" s="25">
        <v>949333.65</v>
      </c>
    </row>
    <row r="6" spans="1:6" x14ac:dyDescent="0.2">
      <c r="A6" s="9" t="s">
        <v>23</v>
      </c>
      <c r="B6" s="20">
        <v>1382042.39</v>
      </c>
      <c r="C6" s="20">
        <v>1925169.94</v>
      </c>
      <c r="D6" s="9" t="s">
        <v>37</v>
      </c>
      <c r="E6" s="20">
        <v>0</v>
      </c>
      <c r="F6" s="25">
        <v>0</v>
      </c>
    </row>
    <row r="7" spans="1:6" x14ac:dyDescent="0.2">
      <c r="A7" s="9" t="s">
        <v>24</v>
      </c>
      <c r="B7" s="20">
        <v>4613</v>
      </c>
      <c r="C7" s="20">
        <v>0</v>
      </c>
      <c r="D7" s="9" t="s">
        <v>6</v>
      </c>
      <c r="E7" s="20">
        <v>0</v>
      </c>
      <c r="F7" s="25">
        <v>0</v>
      </c>
    </row>
    <row r="8" spans="1:6" x14ac:dyDescent="0.2">
      <c r="A8" s="9" t="s">
        <v>25</v>
      </c>
      <c r="B8" s="20">
        <v>138450</v>
      </c>
      <c r="C8" s="20">
        <v>138450</v>
      </c>
      <c r="D8" s="9" t="s">
        <v>7</v>
      </c>
      <c r="E8" s="20">
        <v>0</v>
      </c>
      <c r="F8" s="25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5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5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5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5">
        <v>0</v>
      </c>
    </row>
    <row r="13" spans="1:6" x14ac:dyDescent="0.2">
      <c r="A13" s="8" t="s">
        <v>52</v>
      </c>
      <c r="B13" s="22">
        <f>SUM(B5:B11)</f>
        <v>3125529.6799999997</v>
      </c>
      <c r="C13" s="22">
        <f>SUM(C5:C11)</f>
        <v>3361239.91</v>
      </c>
      <c r="D13" s="10"/>
      <c r="E13" s="26"/>
      <c r="F13" s="26"/>
    </row>
    <row r="14" spans="1:6" x14ac:dyDescent="0.2">
      <c r="A14" s="11"/>
      <c r="B14" s="21"/>
      <c r="C14" s="21"/>
      <c r="D14" s="8" t="s">
        <v>53</v>
      </c>
      <c r="E14" s="27">
        <f>SUM(E5:E12)</f>
        <v>1008736.97</v>
      </c>
      <c r="F14" s="27">
        <f>SUM(F5:F12)</f>
        <v>949333.65</v>
      </c>
    </row>
    <row r="15" spans="1:6" x14ac:dyDescent="0.2">
      <c r="A15" s="8" t="s">
        <v>19</v>
      </c>
      <c r="B15" s="21"/>
      <c r="C15" s="21"/>
      <c r="D15" s="11"/>
      <c r="E15" s="21"/>
      <c r="F15" s="26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5">
        <v>0</v>
      </c>
    </row>
    <row r="18" spans="1:6" x14ac:dyDescent="0.2">
      <c r="A18" s="9" t="s">
        <v>30</v>
      </c>
      <c r="B18" s="20">
        <v>7049123.8099999996</v>
      </c>
      <c r="C18" s="20">
        <v>6229149.9000000004</v>
      </c>
      <c r="D18" s="9" t="s">
        <v>10</v>
      </c>
      <c r="E18" s="20">
        <v>0</v>
      </c>
      <c r="F18" s="25">
        <v>0</v>
      </c>
    </row>
    <row r="19" spans="1:6" x14ac:dyDescent="0.2">
      <c r="A19" s="9" t="s">
        <v>31</v>
      </c>
      <c r="B19" s="20">
        <v>3454195.76</v>
      </c>
      <c r="C19" s="20">
        <v>3454195.76</v>
      </c>
      <c r="D19" s="9" t="s">
        <v>11</v>
      </c>
      <c r="E19" s="20">
        <v>0</v>
      </c>
      <c r="F19" s="25">
        <v>0</v>
      </c>
    </row>
    <row r="20" spans="1:6" x14ac:dyDescent="0.2">
      <c r="A20" s="9" t="s">
        <v>32</v>
      </c>
      <c r="B20" s="20">
        <v>27306.400000000001</v>
      </c>
      <c r="C20" s="20">
        <v>27306.400000000001</v>
      </c>
      <c r="D20" s="9" t="s">
        <v>41</v>
      </c>
      <c r="E20" s="20">
        <v>0</v>
      </c>
      <c r="F20" s="25">
        <v>0</v>
      </c>
    </row>
    <row r="21" spans="1:6" ht="20.399999999999999" x14ac:dyDescent="0.2">
      <c r="A21" s="9" t="s">
        <v>33</v>
      </c>
      <c r="B21" s="20">
        <v>-2769313.23</v>
      </c>
      <c r="C21" s="20">
        <v>-2769313.23</v>
      </c>
      <c r="D21" s="9" t="s">
        <v>54</v>
      </c>
      <c r="E21" s="20">
        <v>0</v>
      </c>
      <c r="F21" s="25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5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6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6"/>
    </row>
    <row r="26" spans="1:6" x14ac:dyDescent="0.2">
      <c r="A26" s="8" t="s">
        <v>56</v>
      </c>
      <c r="B26" s="22">
        <f>SUM(B16:B24)</f>
        <v>7761312.7400000002</v>
      </c>
      <c r="C26" s="22">
        <f>SUM(C16:C24)</f>
        <v>6941338.8300000001</v>
      </c>
      <c r="D26" s="12" t="s">
        <v>50</v>
      </c>
      <c r="E26" s="22">
        <f>SUM(E24+E14)</f>
        <v>1008736.97</v>
      </c>
      <c r="F26" s="27">
        <f>SUM(F14+F24)</f>
        <v>949333.65</v>
      </c>
    </row>
    <row r="27" spans="1:6" x14ac:dyDescent="0.2">
      <c r="A27" s="11"/>
      <c r="B27" s="21"/>
      <c r="C27" s="21"/>
      <c r="D27" s="11"/>
      <c r="E27" s="21"/>
      <c r="F27" s="26"/>
    </row>
    <row r="28" spans="1:6" x14ac:dyDescent="0.2">
      <c r="A28" s="8" t="s">
        <v>57</v>
      </c>
      <c r="B28" s="22">
        <f>B13+B26</f>
        <v>10886842.42</v>
      </c>
      <c r="C28" s="22">
        <f>C13+C26</f>
        <v>10302578.74</v>
      </c>
      <c r="D28" s="6" t="s">
        <v>43</v>
      </c>
      <c r="E28" s="21"/>
      <c r="F28" s="21"/>
    </row>
    <row r="29" spans="1:6" x14ac:dyDescent="0.2">
      <c r="A29" s="13"/>
      <c r="B29" s="23"/>
      <c r="C29" s="24"/>
      <c r="D29" s="11"/>
      <c r="E29" s="21"/>
      <c r="F29" s="21"/>
    </row>
    <row r="30" spans="1:6" x14ac:dyDescent="0.2">
      <c r="A30" s="16"/>
      <c r="B30" s="23"/>
      <c r="C30" s="24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23"/>
      <c r="C31" s="24"/>
      <c r="D31" s="9" t="s">
        <v>2</v>
      </c>
      <c r="E31" s="20">
        <v>0</v>
      </c>
      <c r="F31" s="25">
        <v>0</v>
      </c>
    </row>
    <row r="32" spans="1:6" x14ac:dyDescent="0.2">
      <c r="A32" s="16"/>
      <c r="B32" s="23"/>
      <c r="C32" s="24"/>
      <c r="D32" s="9" t="s">
        <v>13</v>
      </c>
      <c r="E32" s="20">
        <v>0</v>
      </c>
      <c r="F32" s="25">
        <v>0</v>
      </c>
    </row>
    <row r="33" spans="1:6" x14ac:dyDescent="0.2">
      <c r="A33" s="16"/>
      <c r="B33" s="23"/>
      <c r="C33" s="24"/>
      <c r="D33" s="9" t="s">
        <v>45</v>
      </c>
      <c r="E33" s="20">
        <v>0</v>
      </c>
      <c r="F33" s="25">
        <v>0</v>
      </c>
    </row>
    <row r="34" spans="1:6" x14ac:dyDescent="0.2">
      <c r="A34" s="16"/>
      <c r="B34" s="14"/>
      <c r="C34" s="15"/>
      <c r="D34" s="10"/>
      <c r="E34" s="21"/>
      <c r="F34" s="26"/>
    </row>
    <row r="35" spans="1:6" x14ac:dyDescent="0.2">
      <c r="A35" s="16"/>
      <c r="B35" s="14"/>
      <c r="C35" s="15"/>
      <c r="D35" s="8" t="s">
        <v>44</v>
      </c>
      <c r="E35" s="22">
        <f>SUM(E36:E40)</f>
        <v>9878105.4499999993</v>
      </c>
      <c r="F35" s="27">
        <f>SUM(F36:F40)</f>
        <v>9353245.0899999999</v>
      </c>
    </row>
    <row r="36" spans="1:6" x14ac:dyDescent="0.2">
      <c r="A36" s="16"/>
      <c r="B36" s="14"/>
      <c r="C36" s="15"/>
      <c r="D36" s="9" t="s">
        <v>46</v>
      </c>
      <c r="E36" s="20">
        <v>524885.46</v>
      </c>
      <c r="F36" s="25">
        <v>34182.78</v>
      </c>
    </row>
    <row r="37" spans="1:6" x14ac:dyDescent="0.2">
      <c r="A37" s="16"/>
      <c r="B37" s="14"/>
      <c r="C37" s="15"/>
      <c r="D37" s="9" t="s">
        <v>14</v>
      </c>
      <c r="E37" s="20">
        <v>9353219.9900000002</v>
      </c>
      <c r="F37" s="25">
        <v>9319062.3100000005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5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5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5">
        <v>0</v>
      </c>
    </row>
    <row r="41" spans="1:6" x14ac:dyDescent="0.2">
      <c r="A41" s="16"/>
      <c r="B41" s="14"/>
      <c r="C41" s="15"/>
      <c r="D41" s="10"/>
      <c r="E41" s="21"/>
      <c r="F41" s="26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5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5">
        <v>0</v>
      </c>
    </row>
    <row r="45" spans="1:6" x14ac:dyDescent="0.2">
      <c r="A45" s="13"/>
      <c r="B45" s="14"/>
      <c r="C45" s="15"/>
      <c r="D45" s="10"/>
      <c r="E45" s="21"/>
      <c r="F45" s="26"/>
    </row>
    <row r="46" spans="1:6" x14ac:dyDescent="0.2">
      <c r="A46" s="13"/>
      <c r="B46" s="14"/>
      <c r="C46" s="15"/>
      <c r="D46" s="8" t="s">
        <v>48</v>
      </c>
      <c r="E46" s="22">
        <f>SUM(E42+E35+E30)</f>
        <v>9878105.4499999993</v>
      </c>
      <c r="F46" s="27">
        <f>SUM(F42+F35+F30)</f>
        <v>9353245.0899999999</v>
      </c>
    </row>
    <row r="47" spans="1:6" x14ac:dyDescent="0.2">
      <c r="A47" s="13"/>
      <c r="B47" s="14"/>
      <c r="C47" s="15"/>
      <c r="D47" s="11"/>
      <c r="E47" s="21"/>
      <c r="F47" s="26"/>
    </row>
    <row r="48" spans="1:6" x14ac:dyDescent="0.2">
      <c r="A48" s="13"/>
      <c r="B48" s="14"/>
      <c r="C48" s="15"/>
      <c r="D48" s="8" t="s">
        <v>49</v>
      </c>
      <c r="E48" s="22">
        <f>E46+E26</f>
        <v>10886842.42</v>
      </c>
      <c r="F48" s="22">
        <f>F46+F26</f>
        <v>10302578.74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PROPIETARIO</cp:lastModifiedBy>
  <cp:lastPrinted>2018-03-04T05:00:29Z</cp:lastPrinted>
  <dcterms:created xsi:type="dcterms:W3CDTF">2012-12-11T20:26:08Z</dcterms:created>
  <dcterms:modified xsi:type="dcterms:W3CDTF">2024-10-09T14:07:08Z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